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60" yWindow="64156" windowWidth="13960" windowHeight="7480" tabRatio="500" activeTab="0"/>
  </bookViews>
  <sheets>
    <sheet name="Klonepalm Basic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<sst xmlns="http://schemas.openxmlformats.org/spreadsheetml/2006/main" count="45" uniqueCount="38">
  <si>
    <t>Klonepalm Example - basic format</t>
  </si>
  <si>
    <t xml:space="preserve">Schedule </t>
  </si>
  <si>
    <t>Activity</t>
  </si>
  <si>
    <t>Node</t>
  </si>
  <si>
    <t>Predecessors</t>
  </si>
  <si>
    <t>duration</t>
  </si>
  <si>
    <t>ES</t>
  </si>
  <si>
    <t>EF</t>
  </si>
  <si>
    <t>LS</t>
  </si>
  <si>
    <t>LF</t>
  </si>
  <si>
    <t>Slack</t>
  </si>
  <si>
    <t>Critical?</t>
  </si>
  <si>
    <t>Prototype Design</t>
  </si>
  <si>
    <t>A</t>
  </si>
  <si>
    <t>Purchase Materials</t>
  </si>
  <si>
    <t>B</t>
  </si>
  <si>
    <t>Manufacture Prototypes</t>
  </si>
  <si>
    <t>C</t>
  </si>
  <si>
    <t>Revise Design</t>
  </si>
  <si>
    <t>D</t>
  </si>
  <si>
    <t>G</t>
  </si>
  <si>
    <t>Initial production</t>
  </si>
  <si>
    <t>E</t>
  </si>
  <si>
    <t>Staff Training</t>
  </si>
  <si>
    <t>F</t>
  </si>
  <si>
    <t>Staff Input on Prototype</t>
  </si>
  <si>
    <t>C,F</t>
  </si>
  <si>
    <t>Sales Training</t>
  </si>
  <si>
    <t>H</t>
  </si>
  <si>
    <t>Proproduction Advertising</t>
  </si>
  <si>
    <t>I</t>
  </si>
  <si>
    <t>Post-redesign Advertising</t>
  </si>
  <si>
    <t>J</t>
  </si>
  <si>
    <t>Time =</t>
  </si>
  <si>
    <t>Finish</t>
  </si>
  <si>
    <t>D, I</t>
  </si>
  <si>
    <t>Fin</t>
  </si>
  <si>
    <t>E, H, J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</si>
</sst>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"/>
    <numFmt numFmtId="165" formatCode="&quot;$&quot;#,##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2"/>
      <name val="Times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1" xfId="21" applyBorder="1">
      <alignment/>
      <protection/>
    </xf>
    <xf numFmtId="0" fontId="0" fillId="0" borderId="1" xfId="2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0" fontId="7" fillId="0" borderId="3" xfId="21" applyFont="1" applyBorder="1">
      <alignment/>
      <protection/>
    </xf>
    <xf numFmtId="0" fontId="0" fillId="0" borderId="3" xfId="21" applyBorder="1" applyAlignment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0" fillId="0" borderId="4" xfId="21" applyBorder="1" applyAlignment="1">
      <alignment horizontal="center"/>
      <protection/>
    </xf>
    <xf numFmtId="0" fontId="7" fillId="0" borderId="1" xfId="21" applyFont="1" applyBorder="1">
      <alignment/>
      <protection/>
    </xf>
    <xf numFmtId="0" fontId="7" fillId="0" borderId="1" xfId="21" applyFont="1" applyBorder="1" applyAlignment="1">
      <alignment horizontal="center"/>
      <protection/>
    </xf>
    <xf numFmtId="0" fontId="7" fillId="0" borderId="5" xfId="21" applyFont="1" applyBorder="1">
      <alignment/>
      <protection/>
    </xf>
    <xf numFmtId="0" fontId="0" fillId="0" borderId="5" xfId="21" applyBorder="1" applyAlignment="1">
      <alignment horizontal="center"/>
      <protection/>
    </xf>
    <xf numFmtId="0" fontId="7" fillId="0" borderId="5" xfId="21" applyFont="1" applyBorder="1" applyAlignment="1">
      <alignment horizontal="center"/>
      <protection/>
    </xf>
    <xf numFmtId="0" fontId="7" fillId="0" borderId="0" xfId="21" applyFont="1" applyFill="1" applyBorder="1">
      <alignment/>
      <protection/>
    </xf>
    <xf numFmtId="0" fontId="0" fillId="0" borderId="4" xfId="21" applyFont="1" applyBorder="1">
      <alignment/>
      <protection/>
    </xf>
    <xf numFmtId="0" fontId="0" fillId="0" borderId="4" xfId="2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onepalm Basic.xls" xfId="21"/>
    <cellStyle name="Normal_PERT_CPMtemplates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K14" sqref="K14:K15"/>
    </sheetView>
  </sheetViews>
  <sheetFormatPr defaultColWidth="11.00390625" defaultRowHeight="12.75"/>
  <cols>
    <col min="1" max="1" width="10.75390625" style="1" customWidth="1"/>
    <col min="2" max="2" width="17.875" style="1" customWidth="1"/>
    <col min="3" max="3" width="5.125" style="2" customWidth="1"/>
    <col min="4" max="4" width="10.25390625" style="2" customWidth="1"/>
    <col min="5" max="5" width="7.25390625" style="2" customWidth="1"/>
    <col min="6" max="6" width="7.125" style="2" customWidth="1"/>
    <col min="7" max="7" width="6.375" style="2" customWidth="1"/>
    <col min="8" max="8" width="5.375" style="2" customWidth="1"/>
    <col min="9" max="9" width="4.625" style="2" customWidth="1"/>
    <col min="10" max="10" width="7.25390625" style="2" customWidth="1"/>
    <col min="11" max="11" width="6.75390625" style="2" customWidth="1"/>
    <col min="12" max="16384" width="10.75390625" style="1" customWidth="1"/>
  </cols>
  <sheetData>
    <row r="1" ht="12.75">
      <c r="A1" s="1" t="s">
        <v>0</v>
      </c>
    </row>
    <row r="2" ht="12.75">
      <c r="G2" s="2" t="s">
        <v>1</v>
      </c>
    </row>
    <row r="4" spans="2:11" ht="12.75">
      <c r="B4" s="3" t="s">
        <v>2</v>
      </c>
      <c r="C4" s="4" t="s">
        <v>3</v>
      </c>
      <c r="D4" s="5" t="s">
        <v>4</v>
      </c>
      <c r="E4" s="4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2:11" ht="13.5">
      <c r="B5" s="6" t="s">
        <v>12</v>
      </c>
      <c r="C5" s="7" t="s">
        <v>13</v>
      </c>
      <c r="D5" s="7"/>
      <c r="E5" s="8">
        <v>90</v>
      </c>
      <c r="F5" s="9">
        <v>0</v>
      </c>
      <c r="G5" s="9">
        <f aca="true" t="shared" si="0" ref="G5:G15">F5+E5</f>
        <v>90</v>
      </c>
      <c r="H5" s="9">
        <f aca="true" t="shared" si="1" ref="H5:H14">I5-E5</f>
        <v>0</v>
      </c>
      <c r="I5" s="9">
        <f>MIN(H13,H10,H6)</f>
        <v>90</v>
      </c>
      <c r="J5" s="2">
        <f aca="true" t="shared" si="2" ref="J5:J15">I5-G5</f>
        <v>0</v>
      </c>
      <c r="K5" s="2">
        <f aca="true" t="shared" si="3" ref="K5:K15">IF(J5,"",1)</f>
        <v>1</v>
      </c>
    </row>
    <row r="6" spans="2:11" ht="13.5">
      <c r="B6" s="10" t="s">
        <v>14</v>
      </c>
      <c r="C6" s="4" t="s">
        <v>15</v>
      </c>
      <c r="D6" s="11" t="s">
        <v>13</v>
      </c>
      <c r="E6" s="11">
        <v>15</v>
      </c>
      <c r="F6" s="9">
        <f>MAX(G5)</f>
        <v>90</v>
      </c>
      <c r="G6" s="9">
        <f t="shared" si="0"/>
        <v>105</v>
      </c>
      <c r="H6" s="9">
        <f t="shared" si="1"/>
        <v>95</v>
      </c>
      <c r="I6" s="9">
        <f>MIN(H7)</f>
        <v>110</v>
      </c>
      <c r="J6" s="2">
        <f t="shared" si="2"/>
        <v>5</v>
      </c>
      <c r="K6" s="2">
        <f t="shared" si="3"/>
      </c>
    </row>
    <row r="7" spans="2:11" ht="13.5">
      <c r="B7" s="10" t="s">
        <v>16</v>
      </c>
      <c r="C7" s="4" t="s">
        <v>17</v>
      </c>
      <c r="D7" s="11" t="s">
        <v>15</v>
      </c>
      <c r="E7" s="11">
        <v>5</v>
      </c>
      <c r="F7" s="9">
        <f>MAX(G6)</f>
        <v>105</v>
      </c>
      <c r="G7" s="9">
        <f t="shared" si="0"/>
        <v>110</v>
      </c>
      <c r="H7" s="9">
        <f t="shared" si="1"/>
        <v>110</v>
      </c>
      <c r="I7" s="9">
        <f>MIN(H11)</f>
        <v>115</v>
      </c>
      <c r="J7" s="2">
        <f t="shared" si="2"/>
        <v>5</v>
      </c>
      <c r="K7" s="2">
        <f t="shared" si="3"/>
      </c>
    </row>
    <row r="8" spans="2:11" ht="13.5">
      <c r="B8" s="10" t="s">
        <v>18</v>
      </c>
      <c r="C8" s="4" t="s">
        <v>19</v>
      </c>
      <c r="D8" s="11" t="s">
        <v>20</v>
      </c>
      <c r="E8" s="11">
        <v>20</v>
      </c>
      <c r="F8" s="9">
        <f>MAX(G11)</f>
        <v>129</v>
      </c>
      <c r="G8" s="9">
        <f t="shared" si="0"/>
        <v>149</v>
      </c>
      <c r="H8" s="9">
        <f t="shared" si="1"/>
        <v>129</v>
      </c>
      <c r="I8" s="9">
        <f>MIN(H9,H12,H14)</f>
        <v>149</v>
      </c>
      <c r="J8" s="2">
        <f t="shared" si="2"/>
        <v>0</v>
      </c>
      <c r="K8" s="2">
        <f t="shared" si="3"/>
        <v>1</v>
      </c>
    </row>
    <row r="9" spans="2:11" ht="13.5">
      <c r="B9" s="10" t="s">
        <v>21</v>
      </c>
      <c r="C9" s="4" t="s">
        <v>22</v>
      </c>
      <c r="D9" s="11" t="s">
        <v>19</v>
      </c>
      <c r="E9" s="11">
        <v>21</v>
      </c>
      <c r="F9" s="9">
        <f>MAX(G8)</f>
        <v>149</v>
      </c>
      <c r="G9" s="9">
        <f t="shared" si="0"/>
        <v>170</v>
      </c>
      <c r="H9" s="9">
        <f t="shared" si="1"/>
        <v>173</v>
      </c>
      <c r="I9" s="9">
        <f>MIN(H15)</f>
        <v>194</v>
      </c>
      <c r="J9" s="2">
        <f t="shared" si="2"/>
        <v>24</v>
      </c>
      <c r="K9" s="2">
        <f t="shared" si="3"/>
      </c>
    </row>
    <row r="10" spans="2:11" ht="13.5">
      <c r="B10" s="10" t="s">
        <v>23</v>
      </c>
      <c r="C10" s="4" t="s">
        <v>24</v>
      </c>
      <c r="D10" s="11" t="s">
        <v>13</v>
      </c>
      <c r="E10" s="11">
        <v>25</v>
      </c>
      <c r="F10" s="9">
        <f>MAX(G5)</f>
        <v>90</v>
      </c>
      <c r="G10" s="9">
        <f t="shared" si="0"/>
        <v>115</v>
      </c>
      <c r="H10" s="9">
        <f t="shared" si="1"/>
        <v>90</v>
      </c>
      <c r="I10" s="9">
        <f>MIN(H11)</f>
        <v>115</v>
      </c>
      <c r="J10" s="2">
        <f t="shared" si="2"/>
        <v>0</v>
      </c>
      <c r="K10" s="2">
        <f t="shared" si="3"/>
        <v>1</v>
      </c>
    </row>
    <row r="11" spans="2:11" ht="13.5">
      <c r="B11" s="10" t="s">
        <v>25</v>
      </c>
      <c r="C11" s="4" t="s">
        <v>20</v>
      </c>
      <c r="D11" s="11" t="s">
        <v>26</v>
      </c>
      <c r="E11" s="11">
        <v>14</v>
      </c>
      <c r="F11" s="9">
        <f>MAX(G7,G10)</f>
        <v>115</v>
      </c>
      <c r="G11" s="9">
        <f t="shared" si="0"/>
        <v>129</v>
      </c>
      <c r="H11" s="9">
        <f t="shared" si="1"/>
        <v>115</v>
      </c>
      <c r="I11" s="9">
        <f>MIN(H8)</f>
        <v>129</v>
      </c>
      <c r="J11" s="2">
        <f t="shared" si="2"/>
        <v>0</v>
      </c>
      <c r="K11" s="2">
        <f t="shared" si="3"/>
        <v>1</v>
      </c>
    </row>
    <row r="12" spans="2:11" ht="13.5">
      <c r="B12" s="10" t="s">
        <v>27</v>
      </c>
      <c r="C12" s="4" t="s">
        <v>28</v>
      </c>
      <c r="D12" s="11" t="s">
        <v>19</v>
      </c>
      <c r="E12" s="11">
        <v>28</v>
      </c>
      <c r="F12" s="9">
        <f>MAX(G8)</f>
        <v>149</v>
      </c>
      <c r="G12" s="9">
        <f t="shared" si="0"/>
        <v>177</v>
      </c>
      <c r="H12" s="9">
        <f t="shared" si="1"/>
        <v>166</v>
      </c>
      <c r="I12" s="9">
        <f>MIN(H15)</f>
        <v>194</v>
      </c>
      <c r="J12" s="2">
        <f t="shared" si="2"/>
        <v>17</v>
      </c>
      <c r="K12" s="2">
        <f t="shared" si="3"/>
      </c>
    </row>
    <row r="13" spans="2:11" ht="13.5">
      <c r="B13" s="10" t="s">
        <v>29</v>
      </c>
      <c r="C13" s="4" t="s">
        <v>30</v>
      </c>
      <c r="D13" s="11" t="s">
        <v>13</v>
      </c>
      <c r="E13" s="11">
        <v>30</v>
      </c>
      <c r="F13" s="9">
        <f>MAX(G5)</f>
        <v>90</v>
      </c>
      <c r="G13" s="9">
        <f t="shared" si="0"/>
        <v>120</v>
      </c>
      <c r="H13" s="9">
        <f t="shared" si="1"/>
        <v>119</v>
      </c>
      <c r="I13" s="9">
        <f>MIN(H14)</f>
        <v>149</v>
      </c>
      <c r="J13" s="2">
        <f t="shared" si="2"/>
        <v>29</v>
      </c>
      <c r="K13" s="2">
        <f t="shared" si="3"/>
      </c>
    </row>
    <row r="14" spans="2:11" ht="13.5">
      <c r="B14" s="12" t="s">
        <v>31</v>
      </c>
      <c r="C14" s="13" t="s">
        <v>32</v>
      </c>
      <c r="D14" s="14" t="s">
        <v>35</v>
      </c>
      <c r="E14" s="14">
        <v>45</v>
      </c>
      <c r="F14" s="9">
        <f>MAX(G8,G13)</f>
        <v>149</v>
      </c>
      <c r="G14" s="9">
        <f t="shared" si="0"/>
        <v>194</v>
      </c>
      <c r="H14" s="9">
        <f t="shared" si="1"/>
        <v>149</v>
      </c>
      <c r="I14" s="9">
        <f>MIN(H15)</f>
        <v>194</v>
      </c>
      <c r="J14" s="2">
        <f t="shared" si="2"/>
        <v>0</v>
      </c>
      <c r="K14" s="2">
        <f t="shared" si="3"/>
        <v>1</v>
      </c>
    </row>
    <row r="15" spans="2:11" ht="12.75">
      <c r="B15" s="16" t="s">
        <v>34</v>
      </c>
      <c r="C15" s="17" t="s">
        <v>36</v>
      </c>
      <c r="D15" s="17" t="s">
        <v>37</v>
      </c>
      <c r="E15" s="9">
        <v>0</v>
      </c>
      <c r="F15" s="9">
        <f>MAX(G9,G12,G14)</f>
        <v>194</v>
      </c>
      <c r="G15" s="9">
        <f t="shared" si="0"/>
        <v>194</v>
      </c>
      <c r="H15" s="9">
        <f>I15-E15</f>
        <v>194</v>
      </c>
      <c r="I15" s="9">
        <f>C17</f>
        <v>194</v>
      </c>
      <c r="J15" s="2">
        <f t="shared" si="2"/>
        <v>0</v>
      </c>
      <c r="K15" s="2">
        <f t="shared" si="3"/>
        <v>1</v>
      </c>
    </row>
    <row r="17" spans="2:3" ht="13.5">
      <c r="B17" s="15" t="s">
        <v>33</v>
      </c>
      <c r="C17" s="2">
        <f>G15</f>
        <v>194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Peltier</dc:creator>
  <cp:keywords/>
  <dc:description/>
  <cp:lastModifiedBy>Charles Peltier</cp:lastModifiedBy>
  <dcterms:created xsi:type="dcterms:W3CDTF">2013-10-09T22:52:30Z</dcterms:created>
  <cp:category/>
  <cp:version/>
  <cp:contentType/>
  <cp:contentStatus/>
</cp:coreProperties>
</file>