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280" windowWidth="15120" windowHeight="9980" tabRatio="602" activeTab="0"/>
  </bookViews>
  <sheets>
    <sheet name="Example5_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<sst xmlns="http://schemas.openxmlformats.org/spreadsheetml/2006/main" count="57" uniqueCount="30">
  <si>
    <t>Time</t>
  </si>
  <si>
    <t>Cost</t>
  </si>
  <si>
    <t>Activity</t>
  </si>
  <si>
    <t>Pred</t>
  </si>
  <si>
    <t>Slack</t>
  </si>
  <si>
    <t>Crit</t>
  </si>
  <si>
    <t>ES</t>
  </si>
  <si>
    <t>EF</t>
  </si>
  <si>
    <t>LS</t>
  </si>
  <si>
    <t>LF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</si>
  <si>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</si>
  <si>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</si>
  <si>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</si>
  <si>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</si>
  <si>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</si>
  <si>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</si>
  <si>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</si>
  <si>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</si>
  <si>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</si>
  <si>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Finish</t>
  </si>
  <si>
    <t>Week</t>
  </si>
  <si>
    <t>Cumulative cost</t>
  </si>
  <si>
    <t>Early schedule budget</t>
  </si>
  <si>
    <t>Late schedule budget</t>
  </si>
  <si>
    <t>Cum Cost</t>
  </si>
  <si>
    <t>B.C</t>
  </si>
  <si>
    <t>D,E</t>
  </si>
  <si>
    <t>F,G</t>
  </si>
  <si>
    <t>Total</t>
  </si>
  <si>
    <t>Weekly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</si>
</sst>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2"/>
  <sheetViews>
    <sheetView tabSelected="1" workbookViewId="0" topLeftCell="A1">
      <selection activeCell="A4" sqref="A4:K14"/>
    </sheetView>
  </sheetViews>
  <sheetFormatPr defaultColWidth="11.00390625" defaultRowHeight="12"/>
  <cols>
    <col min="1" max="59" width="6.875" style="0" customWidth="1"/>
  </cols>
  <sheetData>
    <row r="3" spans="3:11" ht="12.75">
      <c r="C3" s="1"/>
      <c r="J3" s="1" t="s">
        <v>28</v>
      </c>
      <c r="K3" t="s">
        <v>29</v>
      </c>
    </row>
    <row r="4" spans="1:11" ht="12.75">
      <c r="A4" s="7" t="s">
        <v>2</v>
      </c>
      <c r="B4" s="6" t="s">
        <v>3</v>
      </c>
      <c r="C4" s="7" t="s">
        <v>0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4</v>
      </c>
      <c r="I4" s="7" t="s">
        <v>5</v>
      </c>
      <c r="J4" s="7" t="s">
        <v>1</v>
      </c>
      <c r="K4" s="16" t="s">
        <v>1</v>
      </c>
    </row>
    <row r="5" spans="1:11" ht="12.75">
      <c r="A5" s="2" t="s">
        <v>10</v>
      </c>
      <c r="B5" s="3"/>
      <c r="C5" s="2">
        <v>3</v>
      </c>
      <c r="D5" s="3">
        <v>0</v>
      </c>
      <c r="E5" s="4">
        <f aca="true" t="shared" si="0" ref="E5:E14">D5+C5</f>
        <v>3</v>
      </c>
      <c r="F5" s="4">
        <f aca="true" t="shared" si="1" ref="F5:F14">G5-C5</f>
        <v>3</v>
      </c>
      <c r="G5" s="5">
        <f>F6</f>
        <v>6</v>
      </c>
      <c r="H5" s="2">
        <f aca="true" t="shared" si="2" ref="H5:H13">F5-D5</f>
        <v>3</v>
      </c>
      <c r="I5" s="2">
        <f aca="true" t="shared" si="3" ref="I5:I13">IF(H5=0,"Y","")</f>
      </c>
      <c r="J5" s="3">
        <v>6000</v>
      </c>
      <c r="K5" s="10">
        <f aca="true" t="shared" si="4" ref="K5:K13">J5/C5</f>
        <v>2000</v>
      </c>
    </row>
    <row r="6" spans="1:11" ht="12.75">
      <c r="A6" s="2" t="s">
        <v>11</v>
      </c>
      <c r="B6" s="3" t="s">
        <v>10</v>
      </c>
      <c r="C6" s="2">
        <v>2</v>
      </c>
      <c r="D6" s="3">
        <f>E5</f>
        <v>3</v>
      </c>
      <c r="E6" s="4">
        <f t="shared" si="0"/>
        <v>5</v>
      </c>
      <c r="F6" s="4">
        <f t="shared" si="1"/>
        <v>6</v>
      </c>
      <c r="G6" s="5">
        <f>F8</f>
        <v>8</v>
      </c>
      <c r="H6" s="2">
        <f t="shared" si="2"/>
        <v>3</v>
      </c>
      <c r="I6" s="2">
        <f t="shared" si="3"/>
      </c>
      <c r="J6" s="3">
        <v>4000</v>
      </c>
      <c r="K6" s="10">
        <f t="shared" si="4"/>
        <v>2000</v>
      </c>
    </row>
    <row r="7" spans="1:11" ht="12.75">
      <c r="A7" s="2" t="s">
        <v>12</v>
      </c>
      <c r="B7" s="3"/>
      <c r="C7" s="2">
        <v>8</v>
      </c>
      <c r="D7" s="3">
        <v>0</v>
      </c>
      <c r="E7" s="4">
        <f t="shared" si="0"/>
        <v>8</v>
      </c>
      <c r="F7" s="4">
        <f t="shared" si="1"/>
        <v>0</v>
      </c>
      <c r="G7" s="5">
        <f>MIN(F8,F9)</f>
        <v>8</v>
      </c>
      <c r="H7" s="2">
        <f t="shared" si="2"/>
        <v>0</v>
      </c>
      <c r="I7" s="2" t="str">
        <f t="shared" si="3"/>
        <v>Y</v>
      </c>
      <c r="J7" s="3">
        <v>16000</v>
      </c>
      <c r="K7" s="10">
        <f t="shared" si="4"/>
        <v>2000</v>
      </c>
    </row>
    <row r="8" spans="1:11" ht="12.75">
      <c r="A8" s="2" t="s">
        <v>13</v>
      </c>
      <c r="B8" s="3" t="s">
        <v>25</v>
      </c>
      <c r="C8" s="2">
        <v>6</v>
      </c>
      <c r="D8" s="3">
        <f>MAX(E6,E7)</f>
        <v>8</v>
      </c>
      <c r="E8" s="4">
        <f t="shared" si="0"/>
        <v>14</v>
      </c>
      <c r="F8" s="4">
        <f t="shared" si="1"/>
        <v>8</v>
      </c>
      <c r="G8" s="5">
        <f>MIN(F10,F11)</f>
        <v>14</v>
      </c>
      <c r="H8" s="2">
        <f t="shared" si="2"/>
        <v>0</v>
      </c>
      <c r="I8" s="2" t="str">
        <f t="shared" si="3"/>
        <v>Y</v>
      </c>
      <c r="J8" s="3">
        <v>18000</v>
      </c>
      <c r="K8" s="10">
        <f t="shared" si="4"/>
        <v>3000</v>
      </c>
    </row>
    <row r="9" spans="1:11" ht="12.75">
      <c r="A9" s="2" t="s">
        <v>14</v>
      </c>
      <c r="B9" s="3" t="s">
        <v>12</v>
      </c>
      <c r="C9" s="2">
        <v>4</v>
      </c>
      <c r="D9" s="3">
        <f>E7</f>
        <v>8</v>
      </c>
      <c r="E9" s="4">
        <f t="shared" si="0"/>
        <v>12</v>
      </c>
      <c r="F9" s="4">
        <f t="shared" si="1"/>
        <v>10</v>
      </c>
      <c r="G9" s="5">
        <f>MIN(F10,F11)</f>
        <v>14</v>
      </c>
      <c r="H9" s="2">
        <f t="shared" si="2"/>
        <v>2</v>
      </c>
      <c r="I9" s="2">
        <f t="shared" si="3"/>
      </c>
      <c r="J9" s="3">
        <v>20000</v>
      </c>
      <c r="K9" s="10">
        <f t="shared" si="4"/>
        <v>5000</v>
      </c>
    </row>
    <row r="10" spans="1:11" ht="12.75">
      <c r="A10" s="2" t="s">
        <v>15</v>
      </c>
      <c r="B10" s="3" t="s">
        <v>26</v>
      </c>
      <c r="C10" s="2">
        <v>5</v>
      </c>
      <c r="D10" s="3">
        <f>MAX(E8,E9)</f>
        <v>14</v>
      </c>
      <c r="E10" s="4">
        <f t="shared" si="0"/>
        <v>19</v>
      </c>
      <c r="F10" s="4">
        <f t="shared" si="1"/>
        <v>14</v>
      </c>
      <c r="G10" s="5">
        <f>MIN(F12,F13)</f>
        <v>19</v>
      </c>
      <c r="H10" s="2">
        <f t="shared" si="2"/>
        <v>0</v>
      </c>
      <c r="I10" s="2" t="str">
        <f t="shared" si="3"/>
        <v>Y</v>
      </c>
      <c r="J10" s="3">
        <v>15000</v>
      </c>
      <c r="K10" s="10">
        <f t="shared" si="4"/>
        <v>3000</v>
      </c>
    </row>
    <row r="11" spans="1:11" ht="12.75">
      <c r="A11" s="2" t="s">
        <v>16</v>
      </c>
      <c r="B11" s="3" t="s">
        <v>26</v>
      </c>
      <c r="C11" s="2">
        <v>1</v>
      </c>
      <c r="D11" s="3">
        <f>MAX(E8,E9)</f>
        <v>14</v>
      </c>
      <c r="E11" s="4">
        <f t="shared" si="0"/>
        <v>15</v>
      </c>
      <c r="F11" s="4">
        <f t="shared" si="1"/>
        <v>18</v>
      </c>
      <c r="G11" s="5">
        <f>F13</f>
        <v>19</v>
      </c>
      <c r="H11" s="2">
        <f t="shared" si="2"/>
        <v>4</v>
      </c>
      <c r="I11" s="2">
        <f t="shared" si="3"/>
      </c>
      <c r="J11" s="3">
        <v>2000</v>
      </c>
      <c r="K11" s="10">
        <f t="shared" si="4"/>
        <v>2000</v>
      </c>
    </row>
    <row r="12" spans="1:11" ht="12.75">
      <c r="A12" s="2" t="s">
        <v>17</v>
      </c>
      <c r="B12" s="3" t="s">
        <v>15</v>
      </c>
      <c r="C12" s="2">
        <v>5</v>
      </c>
      <c r="D12" s="3">
        <f>E10</f>
        <v>19</v>
      </c>
      <c r="E12" s="4">
        <f t="shared" si="0"/>
        <v>24</v>
      </c>
      <c r="F12" s="4">
        <f t="shared" si="1"/>
        <v>20</v>
      </c>
      <c r="G12" s="5">
        <f>G14</f>
        <v>25</v>
      </c>
      <c r="H12" s="2">
        <f t="shared" si="2"/>
        <v>1</v>
      </c>
      <c r="I12" s="2">
        <f t="shared" si="3"/>
      </c>
      <c r="J12" s="3">
        <v>5000</v>
      </c>
      <c r="K12" s="10">
        <f t="shared" si="4"/>
        <v>1000</v>
      </c>
    </row>
    <row r="13" spans="1:11" ht="12.75">
      <c r="A13" s="7" t="s">
        <v>18</v>
      </c>
      <c r="B13" s="6" t="s">
        <v>27</v>
      </c>
      <c r="C13" s="7">
        <v>6</v>
      </c>
      <c r="D13" s="6">
        <f>MAX(E10,E11)</f>
        <v>19</v>
      </c>
      <c r="E13" s="7">
        <f t="shared" si="0"/>
        <v>25</v>
      </c>
      <c r="F13" s="7">
        <f t="shared" si="1"/>
        <v>19</v>
      </c>
      <c r="G13" s="8">
        <f>MIN(F14)</f>
        <v>25</v>
      </c>
      <c r="H13" s="7">
        <f t="shared" si="2"/>
        <v>0</v>
      </c>
      <c r="I13" s="7" t="str">
        <f t="shared" si="3"/>
        <v>Y</v>
      </c>
      <c r="J13" s="6">
        <v>12000</v>
      </c>
      <c r="K13" s="17">
        <f t="shared" si="4"/>
        <v>2000</v>
      </c>
    </row>
    <row r="14" spans="1:11" ht="12.75">
      <c r="A14" s="2" t="s">
        <v>19</v>
      </c>
      <c r="B14" s="3"/>
      <c r="C14" s="2"/>
      <c r="D14" s="4">
        <f>MAX(E5:E13)</f>
        <v>25</v>
      </c>
      <c r="E14" s="4">
        <f t="shared" si="0"/>
        <v>25</v>
      </c>
      <c r="F14" s="4">
        <f t="shared" si="1"/>
        <v>25</v>
      </c>
      <c r="G14" s="4">
        <f>E14</f>
        <v>25</v>
      </c>
      <c r="H14" s="2"/>
      <c r="I14" s="2"/>
      <c r="J14" s="3"/>
      <c r="K14" s="10"/>
    </row>
    <row r="15" ht="18">
      <c r="B15" s="18" t="s">
        <v>22</v>
      </c>
    </row>
    <row r="16" ht="12.75">
      <c r="C16" t="s">
        <v>20</v>
      </c>
    </row>
    <row r="17" spans="1:26" ht="12.75">
      <c r="A17" t="s">
        <v>2</v>
      </c>
      <c r="B17" s="11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  <c r="J17">
        <v>9</v>
      </c>
      <c r="K17">
        <v>10</v>
      </c>
      <c r="L17">
        <v>11</v>
      </c>
      <c r="M17">
        <v>12</v>
      </c>
      <c r="N17">
        <v>13</v>
      </c>
      <c r="O17">
        <v>14</v>
      </c>
      <c r="P17">
        <v>15</v>
      </c>
      <c r="Q17">
        <v>16</v>
      </c>
      <c r="R17">
        <v>17</v>
      </c>
      <c r="S17">
        <v>18</v>
      </c>
      <c r="T17">
        <v>19</v>
      </c>
      <c r="U17">
        <v>20</v>
      </c>
      <c r="V17">
        <v>21</v>
      </c>
      <c r="W17">
        <v>22</v>
      </c>
      <c r="X17">
        <v>23</v>
      </c>
      <c r="Y17">
        <v>24</v>
      </c>
      <c r="Z17">
        <v>25</v>
      </c>
    </row>
    <row r="18" spans="1:26" ht="12.75">
      <c r="A18" t="s">
        <v>10</v>
      </c>
      <c r="B18" s="12">
        <v>2000</v>
      </c>
      <c r="C18" s="13">
        <v>2000</v>
      </c>
      <c r="D18" s="13">
        <v>2000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2.75">
      <c r="A19" t="s">
        <v>11</v>
      </c>
      <c r="B19" s="11"/>
      <c r="C19" s="9"/>
      <c r="D19" s="9"/>
      <c r="E19" s="9">
        <v>2000</v>
      </c>
      <c r="F19" s="9">
        <v>2000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0"/>
    </row>
    <row r="20" spans="1:26" ht="12.75">
      <c r="A20" t="s">
        <v>12</v>
      </c>
      <c r="B20" s="11">
        <v>2000</v>
      </c>
      <c r="C20" s="9">
        <v>2000</v>
      </c>
      <c r="D20" s="9">
        <v>2000</v>
      </c>
      <c r="E20" s="9">
        <v>2000</v>
      </c>
      <c r="F20" s="9">
        <v>2000</v>
      </c>
      <c r="G20" s="9">
        <v>2000</v>
      </c>
      <c r="H20" s="9">
        <v>2000</v>
      </c>
      <c r="I20" s="9">
        <v>2000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</row>
    <row r="21" spans="1:26" ht="12.75">
      <c r="A21" t="s">
        <v>13</v>
      </c>
      <c r="B21" s="11"/>
      <c r="C21" s="9"/>
      <c r="D21" s="9"/>
      <c r="E21" s="9"/>
      <c r="F21" s="9"/>
      <c r="G21" s="9"/>
      <c r="H21" s="9"/>
      <c r="I21" s="9"/>
      <c r="J21" s="9">
        <v>3000</v>
      </c>
      <c r="K21" s="9">
        <v>3000</v>
      </c>
      <c r="L21" s="9">
        <v>3000</v>
      </c>
      <c r="M21" s="9">
        <v>3000</v>
      </c>
      <c r="N21" s="9">
        <v>3000</v>
      </c>
      <c r="O21" s="9">
        <v>3000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10"/>
    </row>
    <row r="22" spans="1:26" ht="12.75">
      <c r="A22" t="s">
        <v>14</v>
      </c>
      <c r="B22" s="11"/>
      <c r="C22" s="9"/>
      <c r="D22" s="9"/>
      <c r="E22" s="9"/>
      <c r="F22" s="9"/>
      <c r="G22" s="9"/>
      <c r="H22" s="9"/>
      <c r="I22" s="9"/>
      <c r="J22" s="9">
        <v>5000</v>
      </c>
      <c r="K22" s="9">
        <v>5000</v>
      </c>
      <c r="L22" s="9">
        <v>5000</v>
      </c>
      <c r="M22" s="9">
        <v>5000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0"/>
    </row>
    <row r="23" spans="1:26" ht="12.75">
      <c r="A23" t="s">
        <v>15</v>
      </c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3000</v>
      </c>
      <c r="Q23" s="9">
        <v>3000</v>
      </c>
      <c r="R23" s="9">
        <v>3000</v>
      </c>
      <c r="S23" s="9">
        <v>3000</v>
      </c>
      <c r="T23" s="9">
        <v>3000</v>
      </c>
      <c r="U23" s="9"/>
      <c r="V23" s="9"/>
      <c r="W23" s="9"/>
      <c r="X23" s="9"/>
      <c r="Y23" s="9"/>
      <c r="Z23" s="10"/>
    </row>
    <row r="24" spans="1:26" ht="12.75">
      <c r="A24" t="s">
        <v>16</v>
      </c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2000</v>
      </c>
      <c r="Q24" s="9"/>
      <c r="R24" s="9"/>
      <c r="S24" s="9"/>
      <c r="T24" s="9"/>
      <c r="U24" s="9"/>
      <c r="V24" s="9"/>
      <c r="W24" s="9"/>
      <c r="X24" s="9"/>
      <c r="Y24" s="9"/>
      <c r="Z24" s="10"/>
    </row>
    <row r="25" spans="1:26" ht="12.75">
      <c r="A25" t="s">
        <v>17</v>
      </c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>
        <v>1000</v>
      </c>
      <c r="V25" s="9">
        <v>1000</v>
      </c>
      <c r="W25" s="9">
        <v>1000</v>
      </c>
      <c r="X25" s="9">
        <v>1000</v>
      </c>
      <c r="Y25" s="9">
        <v>1000</v>
      </c>
      <c r="Z25" s="10"/>
    </row>
    <row r="26" spans="1:26" ht="12.75">
      <c r="A26" t="s">
        <v>18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2000</v>
      </c>
      <c r="V26" s="16">
        <v>2000</v>
      </c>
      <c r="W26" s="16">
        <v>2000</v>
      </c>
      <c r="X26" s="16">
        <v>2000</v>
      </c>
      <c r="Y26" s="16">
        <v>2000</v>
      </c>
      <c r="Z26" s="17">
        <v>2000</v>
      </c>
    </row>
    <row r="27" spans="1:26" ht="12.75">
      <c r="A27" t="s">
        <v>1</v>
      </c>
      <c r="B27" s="11">
        <f aca="true" t="shared" si="5" ref="B27:Z27">SUM(B18:B26)</f>
        <v>4000</v>
      </c>
      <c r="C27">
        <f t="shared" si="5"/>
        <v>4000</v>
      </c>
      <c r="D27">
        <f t="shared" si="5"/>
        <v>4000</v>
      </c>
      <c r="E27">
        <f t="shared" si="5"/>
        <v>4000</v>
      </c>
      <c r="F27">
        <f t="shared" si="5"/>
        <v>4000</v>
      </c>
      <c r="G27">
        <f t="shared" si="5"/>
        <v>2000</v>
      </c>
      <c r="H27">
        <f t="shared" si="5"/>
        <v>2000</v>
      </c>
      <c r="I27">
        <f t="shared" si="5"/>
        <v>2000</v>
      </c>
      <c r="J27">
        <f t="shared" si="5"/>
        <v>8000</v>
      </c>
      <c r="K27">
        <f t="shared" si="5"/>
        <v>8000</v>
      </c>
      <c r="L27">
        <f t="shared" si="5"/>
        <v>8000</v>
      </c>
      <c r="M27">
        <f t="shared" si="5"/>
        <v>8000</v>
      </c>
      <c r="N27">
        <f t="shared" si="5"/>
        <v>3000</v>
      </c>
      <c r="O27">
        <f t="shared" si="5"/>
        <v>3000</v>
      </c>
      <c r="P27">
        <f t="shared" si="5"/>
        <v>5000</v>
      </c>
      <c r="Q27">
        <f t="shared" si="5"/>
        <v>3000</v>
      </c>
      <c r="R27">
        <f t="shared" si="5"/>
        <v>3000</v>
      </c>
      <c r="S27">
        <f t="shared" si="5"/>
        <v>3000</v>
      </c>
      <c r="T27">
        <f t="shared" si="5"/>
        <v>3000</v>
      </c>
      <c r="U27">
        <f t="shared" si="5"/>
        <v>3000</v>
      </c>
      <c r="V27">
        <f t="shared" si="5"/>
        <v>3000</v>
      </c>
      <c r="W27">
        <f t="shared" si="5"/>
        <v>3000</v>
      </c>
      <c r="X27">
        <f t="shared" si="5"/>
        <v>3000</v>
      </c>
      <c r="Y27">
        <f t="shared" si="5"/>
        <v>3000</v>
      </c>
      <c r="Z27">
        <f t="shared" si="5"/>
        <v>2000</v>
      </c>
    </row>
    <row r="28" spans="1:26" ht="12.75">
      <c r="A28" t="s">
        <v>21</v>
      </c>
      <c r="B28" s="11">
        <f>B27</f>
        <v>4000</v>
      </c>
      <c r="C28">
        <f aca="true" t="shared" si="6" ref="C28:Z28">B28+C27</f>
        <v>8000</v>
      </c>
      <c r="D28">
        <f t="shared" si="6"/>
        <v>12000</v>
      </c>
      <c r="E28">
        <f t="shared" si="6"/>
        <v>16000</v>
      </c>
      <c r="F28">
        <f t="shared" si="6"/>
        <v>20000</v>
      </c>
      <c r="G28">
        <f t="shared" si="6"/>
        <v>22000</v>
      </c>
      <c r="H28">
        <f t="shared" si="6"/>
        <v>24000</v>
      </c>
      <c r="I28">
        <f t="shared" si="6"/>
        <v>26000</v>
      </c>
      <c r="J28">
        <f t="shared" si="6"/>
        <v>34000</v>
      </c>
      <c r="K28">
        <f t="shared" si="6"/>
        <v>42000</v>
      </c>
      <c r="L28">
        <f t="shared" si="6"/>
        <v>50000</v>
      </c>
      <c r="M28">
        <f t="shared" si="6"/>
        <v>58000</v>
      </c>
      <c r="N28">
        <f t="shared" si="6"/>
        <v>61000</v>
      </c>
      <c r="O28">
        <f t="shared" si="6"/>
        <v>64000</v>
      </c>
      <c r="P28">
        <f t="shared" si="6"/>
        <v>69000</v>
      </c>
      <c r="Q28">
        <f t="shared" si="6"/>
        <v>72000</v>
      </c>
      <c r="R28">
        <f t="shared" si="6"/>
        <v>75000</v>
      </c>
      <c r="S28">
        <f t="shared" si="6"/>
        <v>78000</v>
      </c>
      <c r="T28">
        <f t="shared" si="6"/>
        <v>81000</v>
      </c>
      <c r="U28">
        <f t="shared" si="6"/>
        <v>84000</v>
      </c>
      <c r="V28">
        <f t="shared" si="6"/>
        <v>87000</v>
      </c>
      <c r="W28">
        <f t="shared" si="6"/>
        <v>90000</v>
      </c>
      <c r="X28">
        <f t="shared" si="6"/>
        <v>93000</v>
      </c>
      <c r="Y28">
        <f t="shared" si="6"/>
        <v>96000</v>
      </c>
      <c r="Z28">
        <f t="shared" si="6"/>
        <v>98000</v>
      </c>
    </row>
    <row r="29" ht="12.75">
      <c r="B29" s="9"/>
    </row>
    <row r="30" ht="18">
      <c r="B30" s="18" t="s">
        <v>23</v>
      </c>
    </row>
    <row r="31" spans="1:26" ht="12.75">
      <c r="A31" t="s">
        <v>2</v>
      </c>
      <c r="B31" s="11">
        <v>1</v>
      </c>
      <c r="C31">
        <v>2</v>
      </c>
      <c r="D31" s="16">
        <v>3</v>
      </c>
      <c r="E31" s="16">
        <v>4</v>
      </c>
      <c r="F31" s="16">
        <v>5</v>
      </c>
      <c r="G31" s="16">
        <v>6</v>
      </c>
      <c r="H31">
        <v>7</v>
      </c>
      <c r="I31">
        <v>8</v>
      </c>
      <c r="J31">
        <v>9</v>
      </c>
      <c r="K31">
        <v>10</v>
      </c>
      <c r="L31">
        <v>11</v>
      </c>
      <c r="M31">
        <v>12</v>
      </c>
      <c r="N31">
        <v>13</v>
      </c>
      <c r="O31">
        <v>14</v>
      </c>
      <c r="P31">
        <v>15</v>
      </c>
      <c r="Q31">
        <v>16</v>
      </c>
      <c r="R31">
        <v>17</v>
      </c>
      <c r="S31">
        <v>18</v>
      </c>
      <c r="T31">
        <v>19</v>
      </c>
      <c r="U31">
        <v>20</v>
      </c>
      <c r="V31">
        <v>21</v>
      </c>
      <c r="W31">
        <v>22</v>
      </c>
      <c r="X31">
        <v>23</v>
      </c>
      <c r="Y31">
        <v>24</v>
      </c>
      <c r="Z31">
        <v>25</v>
      </c>
    </row>
    <row r="32" spans="1:26" ht="12.75">
      <c r="A32" t="s">
        <v>10</v>
      </c>
      <c r="B32" s="12"/>
      <c r="C32" s="13"/>
      <c r="D32" s="9"/>
      <c r="E32" s="9">
        <v>2000</v>
      </c>
      <c r="F32" s="9">
        <v>2000</v>
      </c>
      <c r="G32" s="9">
        <v>2000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26" ht="12.75">
      <c r="A33" t="s">
        <v>11</v>
      </c>
      <c r="B33" s="11"/>
      <c r="C33" s="9"/>
      <c r="D33" s="9"/>
      <c r="E33" s="9"/>
      <c r="F33" s="9"/>
      <c r="G33" s="9"/>
      <c r="H33" s="9">
        <v>2000</v>
      </c>
      <c r="I33" s="9">
        <v>2000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spans="1:26" ht="12.75">
      <c r="A34" t="s">
        <v>12</v>
      </c>
      <c r="B34" s="11">
        <v>2000</v>
      </c>
      <c r="C34" s="9">
        <v>2000</v>
      </c>
      <c r="D34" s="9">
        <v>2000</v>
      </c>
      <c r="E34" s="9">
        <v>2000</v>
      </c>
      <c r="F34" s="9">
        <v>2000</v>
      </c>
      <c r="G34" s="9">
        <v>2000</v>
      </c>
      <c r="H34" s="9">
        <v>2000</v>
      </c>
      <c r="I34" s="9">
        <v>2000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spans="1:26" ht="12.75">
      <c r="A35" t="s">
        <v>13</v>
      </c>
      <c r="B35" s="11"/>
      <c r="C35" s="9"/>
      <c r="D35" s="9"/>
      <c r="E35" s="9"/>
      <c r="F35" s="9"/>
      <c r="G35" s="9"/>
      <c r="H35" s="9"/>
      <c r="I35" s="9"/>
      <c r="J35" s="9">
        <v>3000</v>
      </c>
      <c r="K35" s="9">
        <v>3000</v>
      </c>
      <c r="L35" s="9">
        <v>3000</v>
      </c>
      <c r="M35" s="9">
        <v>3000</v>
      </c>
      <c r="N35" s="9">
        <v>3000</v>
      </c>
      <c r="O35" s="9">
        <v>3000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10"/>
    </row>
    <row r="36" spans="1:26" ht="12.75">
      <c r="A36" t="s">
        <v>14</v>
      </c>
      <c r="B36" s="11"/>
      <c r="C36" s="9"/>
      <c r="D36" s="9"/>
      <c r="E36" s="9"/>
      <c r="F36" s="9"/>
      <c r="G36" s="9"/>
      <c r="H36" s="9"/>
      <c r="I36" s="9"/>
      <c r="J36" s="9"/>
      <c r="K36" s="9"/>
      <c r="L36" s="9">
        <v>5000</v>
      </c>
      <c r="M36" s="9">
        <v>5000</v>
      </c>
      <c r="N36" s="9">
        <v>5000</v>
      </c>
      <c r="O36" s="9">
        <v>5000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10"/>
    </row>
    <row r="37" spans="1:26" ht="12.75">
      <c r="A37" t="s">
        <v>15</v>
      </c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3000</v>
      </c>
      <c r="Q37" s="9">
        <v>3000</v>
      </c>
      <c r="R37" s="9">
        <v>3000</v>
      </c>
      <c r="S37" s="9">
        <v>3000</v>
      </c>
      <c r="T37" s="9">
        <v>3000</v>
      </c>
      <c r="U37" s="9"/>
      <c r="V37" s="9"/>
      <c r="W37" s="9"/>
      <c r="X37" s="9"/>
      <c r="Y37" s="9"/>
      <c r="Z37" s="10"/>
    </row>
    <row r="38" spans="1:26" ht="12.75">
      <c r="A38" t="s">
        <v>16</v>
      </c>
      <c r="B38" s="1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v>2000</v>
      </c>
      <c r="U38" s="9"/>
      <c r="V38" s="9"/>
      <c r="W38" s="9"/>
      <c r="X38" s="9"/>
      <c r="Y38" s="9"/>
      <c r="Z38" s="10"/>
    </row>
    <row r="39" spans="1:26" ht="12.75">
      <c r="A39" t="s">
        <v>17</v>
      </c>
      <c r="B39" s="1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v>1000</v>
      </c>
      <c r="W39" s="9">
        <v>1000</v>
      </c>
      <c r="X39" s="9">
        <v>1000</v>
      </c>
      <c r="Y39" s="9">
        <v>1000</v>
      </c>
      <c r="Z39" s="10">
        <v>1000</v>
      </c>
    </row>
    <row r="40" spans="1:26" ht="12.75">
      <c r="A40" t="s">
        <v>18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2000</v>
      </c>
      <c r="V40" s="16">
        <v>2000</v>
      </c>
      <c r="W40" s="16">
        <v>2000</v>
      </c>
      <c r="X40" s="16">
        <v>2000</v>
      </c>
      <c r="Y40" s="16">
        <v>2000</v>
      </c>
      <c r="Z40" s="17">
        <v>2000</v>
      </c>
    </row>
    <row r="41" spans="1:26" ht="12.75">
      <c r="A41" t="s">
        <v>1</v>
      </c>
      <c r="B41" s="11">
        <f aca="true" t="shared" si="7" ref="B41:Z41">SUM(B32:B40)</f>
        <v>2000</v>
      </c>
      <c r="C41" s="9">
        <f t="shared" si="7"/>
        <v>2000</v>
      </c>
      <c r="D41" s="9">
        <f t="shared" si="7"/>
        <v>2000</v>
      </c>
      <c r="E41" s="9">
        <f t="shared" si="7"/>
        <v>4000</v>
      </c>
      <c r="F41" s="9">
        <f t="shared" si="7"/>
        <v>4000</v>
      </c>
      <c r="G41" s="9">
        <f t="shared" si="7"/>
        <v>4000</v>
      </c>
      <c r="H41" s="9">
        <f t="shared" si="7"/>
        <v>4000</v>
      </c>
      <c r="I41" s="9">
        <f t="shared" si="7"/>
        <v>4000</v>
      </c>
      <c r="J41" s="9">
        <f t="shared" si="7"/>
        <v>3000</v>
      </c>
      <c r="K41" s="9">
        <f t="shared" si="7"/>
        <v>3000</v>
      </c>
      <c r="L41" s="9">
        <f t="shared" si="7"/>
        <v>8000</v>
      </c>
      <c r="M41" s="9">
        <f t="shared" si="7"/>
        <v>8000</v>
      </c>
      <c r="N41" s="9">
        <f t="shared" si="7"/>
        <v>8000</v>
      </c>
      <c r="O41" s="9">
        <f t="shared" si="7"/>
        <v>8000</v>
      </c>
      <c r="P41" s="9">
        <f t="shared" si="7"/>
        <v>3000</v>
      </c>
      <c r="Q41" s="9">
        <f t="shared" si="7"/>
        <v>3000</v>
      </c>
      <c r="R41" s="9">
        <f t="shared" si="7"/>
        <v>3000</v>
      </c>
      <c r="S41" s="9">
        <f t="shared" si="7"/>
        <v>3000</v>
      </c>
      <c r="T41" s="9">
        <f t="shared" si="7"/>
        <v>5000</v>
      </c>
      <c r="U41" s="9">
        <f t="shared" si="7"/>
        <v>2000</v>
      </c>
      <c r="V41" s="9">
        <f t="shared" si="7"/>
        <v>3000</v>
      </c>
      <c r="W41" s="9">
        <f t="shared" si="7"/>
        <v>3000</v>
      </c>
      <c r="X41" s="9">
        <f t="shared" si="7"/>
        <v>3000</v>
      </c>
      <c r="Y41" s="9">
        <f t="shared" si="7"/>
        <v>3000</v>
      </c>
      <c r="Z41" s="9">
        <f t="shared" si="7"/>
        <v>3000</v>
      </c>
    </row>
    <row r="42" spans="1:26" ht="12.75">
      <c r="A42" t="s">
        <v>24</v>
      </c>
      <c r="B42" s="11">
        <f>B41</f>
        <v>2000</v>
      </c>
      <c r="C42">
        <f aca="true" t="shared" si="8" ref="C42:Z42">B42+C41</f>
        <v>4000</v>
      </c>
      <c r="D42">
        <f t="shared" si="8"/>
        <v>6000</v>
      </c>
      <c r="E42">
        <f t="shared" si="8"/>
        <v>10000</v>
      </c>
      <c r="F42">
        <f t="shared" si="8"/>
        <v>14000</v>
      </c>
      <c r="G42">
        <f t="shared" si="8"/>
        <v>18000</v>
      </c>
      <c r="H42">
        <f t="shared" si="8"/>
        <v>22000</v>
      </c>
      <c r="I42">
        <f t="shared" si="8"/>
        <v>26000</v>
      </c>
      <c r="J42">
        <f t="shared" si="8"/>
        <v>29000</v>
      </c>
      <c r="K42">
        <f t="shared" si="8"/>
        <v>32000</v>
      </c>
      <c r="L42">
        <f t="shared" si="8"/>
        <v>40000</v>
      </c>
      <c r="M42">
        <f t="shared" si="8"/>
        <v>48000</v>
      </c>
      <c r="N42">
        <f t="shared" si="8"/>
        <v>56000</v>
      </c>
      <c r="O42">
        <f t="shared" si="8"/>
        <v>64000</v>
      </c>
      <c r="P42">
        <f t="shared" si="8"/>
        <v>67000</v>
      </c>
      <c r="Q42">
        <f t="shared" si="8"/>
        <v>70000</v>
      </c>
      <c r="R42">
        <f t="shared" si="8"/>
        <v>73000</v>
      </c>
      <c r="S42">
        <f t="shared" si="8"/>
        <v>76000</v>
      </c>
      <c r="T42">
        <f t="shared" si="8"/>
        <v>81000</v>
      </c>
      <c r="U42">
        <f t="shared" si="8"/>
        <v>83000</v>
      </c>
      <c r="V42">
        <f t="shared" si="8"/>
        <v>86000</v>
      </c>
      <c r="W42">
        <f t="shared" si="8"/>
        <v>89000</v>
      </c>
      <c r="X42">
        <f t="shared" si="8"/>
        <v>92000</v>
      </c>
      <c r="Y42">
        <f t="shared" si="8"/>
        <v>95000</v>
      </c>
      <c r="Z42">
        <f t="shared" si="8"/>
        <v>98000</v>
      </c>
    </row>
  </sheetData>
  <sheetProtection/>
  <printOptions/>
  <pageMargins left="0.75" right="0.75" top="0.51" bottom="1" header="0.5" footer="0.5"/>
  <pageSetup fitToWidth="0" fitToHeight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Saint Mary's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Peltier</dc:creator>
  <cp:keywords/>
  <dc:description/>
  <cp:lastModifiedBy>Information Technology</cp:lastModifiedBy>
  <cp:lastPrinted>2000-05-02T15:05:24Z</cp:lastPrinted>
  <dcterms:created xsi:type="dcterms:W3CDTF">2000-05-01T21:06:40Z</dcterms:created>
  <dcterms:modified xsi:type="dcterms:W3CDTF">2013-10-30T20:05:00Z</dcterms:modified>
  <cp:category/>
  <cp:version/>
  <cp:contentType/>
  <cp:contentStatus/>
</cp:coreProperties>
</file>